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BSG\Vorstand\"/>
    </mc:Choice>
  </mc:AlternateContent>
  <xr:revisionPtr revIDLastSave="0" documentId="13_ncr:1_{494C3471-4278-48CF-B0CA-DD5EA7EB1005}" xr6:coauthVersionLast="47" xr6:coauthVersionMax="47" xr10:uidLastSave="{00000000-0000-0000-0000-000000000000}"/>
  <workbookProtection workbookAlgorithmName="SHA-512" workbookHashValue="38TmuR2FXYK7cqt77aOaM+IV5FQvOw+rHgv6MAg4byp1HlQV5+nW/Vk5vXVIp804n8HWI1W0pphMaBCUYcJ6fg==" workbookSaltValue="Ueu3gMnLTaRKFYPj9j6TMg==" workbookSpinCount="100000" lockStructure="1"/>
  <bookViews>
    <workbookView xWindow="-96" yWindow="-96" windowWidth="23232" windowHeight="12432" xr2:uid="{D05BD366-5C88-4C00-A680-7EF11F731E65}"/>
  </bookViews>
  <sheets>
    <sheet name="Beitragsstruktur" sheetId="1" r:id="rId1"/>
  </sheets>
  <definedNames>
    <definedName name="_xlnm.Print_Area" localSheetId="0">Beitragsstruktur!$B$2:$N$14</definedName>
    <definedName name="Print_Area" localSheetId="0">Beitragsstruktur!$B$2:$N$13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2" i="1"/>
  <c r="D10" i="1"/>
  <c r="E14" i="1"/>
  <c r="E12" i="1"/>
  <c r="E10" i="1"/>
  <c r="F14" i="1"/>
  <c r="F12" i="1"/>
  <c r="F10" i="1"/>
  <c r="C13" i="1"/>
  <c r="C11" i="1"/>
  <c r="C9" i="1"/>
  <c r="C10" i="1" l="1"/>
  <c r="C12" i="1"/>
  <c r="C14" i="1"/>
  <c r="F7" i="1" l="1"/>
  <c r="L7" i="1" l="1"/>
  <c r="I7" i="1"/>
  <c r="F6" i="1"/>
  <c r="L6" i="1" l="1"/>
  <c r="I6" i="1"/>
</calcChain>
</file>

<file path=xl/sharedStrings.xml><?xml version="1.0" encoding="utf-8"?>
<sst xmlns="http://schemas.openxmlformats.org/spreadsheetml/2006/main" count="29" uniqueCount="26">
  <si>
    <t>Jahr</t>
  </si>
  <si>
    <t>Monat</t>
  </si>
  <si>
    <t>T</t>
  </si>
  <si>
    <t>P</t>
  </si>
  <si>
    <t>Y</t>
  </si>
  <si>
    <t>W1</t>
  </si>
  <si>
    <t>W2</t>
  </si>
  <si>
    <t>Beiträge</t>
  </si>
  <si>
    <t>Stand: März 2022</t>
  </si>
  <si>
    <t>W</t>
  </si>
  <si>
    <r>
      <t xml:space="preserve">
Trocken-
Gym
</t>
    </r>
    <r>
      <rPr>
        <b/>
        <sz val="10"/>
        <color theme="1"/>
        <rFont val="Arial"/>
        <family val="2"/>
      </rPr>
      <t>↓</t>
    </r>
  </si>
  <si>
    <r>
      <t xml:space="preserve">
Osteo-
porose
</t>
    </r>
    <r>
      <rPr>
        <b/>
        <sz val="10"/>
        <color theme="1"/>
        <rFont val="Arial"/>
        <family val="2"/>
      </rPr>
      <t>↓</t>
    </r>
  </si>
  <si>
    <r>
      <t xml:space="preserve">
Senioren-
Gym
</t>
    </r>
    <r>
      <rPr>
        <b/>
        <sz val="10"/>
        <color theme="1"/>
        <rFont val="Arial"/>
        <family val="2"/>
      </rPr>
      <t>↓</t>
    </r>
  </si>
  <si>
    <r>
      <t xml:space="preserve">
Rücken-
Gym
</t>
    </r>
    <r>
      <rPr>
        <b/>
        <sz val="10"/>
        <color theme="1"/>
        <rFont val="Arial"/>
        <family val="2"/>
      </rPr>
      <t>↓</t>
    </r>
  </si>
  <si>
    <r>
      <t xml:space="preserve">
Reha-
Fit
</t>
    </r>
    <r>
      <rPr>
        <b/>
        <sz val="10"/>
        <color theme="1"/>
        <rFont val="Arial"/>
        <family val="2"/>
      </rPr>
      <t>↓</t>
    </r>
  </si>
  <si>
    <r>
      <t xml:space="preserve">
Aqua-
Jogg (1x)
</t>
    </r>
    <r>
      <rPr>
        <b/>
        <sz val="10"/>
        <color theme="1"/>
        <rFont val="Arial"/>
        <family val="2"/>
      </rPr>
      <t>↓</t>
    </r>
  </si>
  <si>
    <r>
      <t xml:space="preserve">
Aqua-
Jogg (2x)
</t>
    </r>
    <r>
      <rPr>
        <b/>
        <sz val="10"/>
        <color theme="1"/>
        <rFont val="Arial"/>
        <family val="2"/>
      </rPr>
      <t>↓</t>
    </r>
  </si>
  <si>
    <r>
      <t xml:space="preserve">
Wasser
1x
</t>
    </r>
    <r>
      <rPr>
        <b/>
        <sz val="10"/>
        <color theme="1"/>
        <rFont val="Arial"/>
        <family val="2"/>
      </rPr>
      <t>↓</t>
    </r>
  </si>
  <si>
    <r>
      <t xml:space="preserve">
Wasser
2x (max.)
</t>
    </r>
    <r>
      <rPr>
        <b/>
        <sz val="10"/>
        <color theme="1"/>
        <rFont val="Arial"/>
        <family val="2"/>
      </rPr>
      <t>↓</t>
    </r>
  </si>
  <si>
    <r>
      <t xml:space="preserve">
Pilates
</t>
    </r>
    <r>
      <rPr>
        <b/>
        <sz val="10"/>
        <color theme="1"/>
        <rFont val="Arial"/>
        <family val="2"/>
      </rPr>
      <t>↓</t>
    </r>
  </si>
  <si>
    <r>
      <t xml:space="preserve">
Yoga
</t>
    </r>
    <r>
      <rPr>
        <b/>
        <sz val="10"/>
        <color theme="1"/>
        <rFont val="Arial"/>
        <family val="2"/>
      </rPr>
      <t>↓</t>
    </r>
  </si>
  <si>
    <t>Einzug / Halbjahr</t>
  </si>
  <si>
    <t xml:space="preserve"> Bitte hier 
 ankreuzen &gt;&gt;&gt;&gt;&gt;</t>
  </si>
  <si>
    <t xml:space="preserve">   Reha-
   Sport-
   Gemeinschaft 
   Hatten</t>
  </si>
  <si>
    <r>
      <t xml:space="preserve">Beitragsrechner:  </t>
    </r>
    <r>
      <rPr>
        <b/>
        <sz val="14"/>
        <color theme="1"/>
        <rFont val="Arial Narrow"/>
        <family val="2"/>
      </rPr>
      <t xml:space="preserve"> Was kostet mein Vereinssport bei der</t>
    </r>
    <r>
      <rPr>
        <b/>
        <sz val="18"/>
        <color theme="1"/>
        <rFont val="Arial Black"/>
        <family val="2"/>
      </rPr>
      <t xml:space="preserve"> R S G</t>
    </r>
    <r>
      <rPr>
        <sz val="18"/>
        <color theme="1"/>
        <rFont val="Arial Narrow"/>
        <family val="2"/>
      </rPr>
      <t xml:space="preserve"> </t>
    </r>
    <r>
      <rPr>
        <b/>
        <sz val="18"/>
        <color theme="1"/>
        <rFont val="Arial Narrow"/>
        <family val="2"/>
      </rPr>
      <t xml:space="preserve">?  
</t>
    </r>
    <r>
      <rPr>
        <sz val="11"/>
        <color theme="1"/>
        <rFont val="Arial Narrow"/>
        <family val="2"/>
      </rPr>
      <t>(Für alle möglichen Kombinationen)</t>
    </r>
  </si>
  <si>
    <r>
      <t xml:space="preserve">
Nordic-
Walking
</t>
    </r>
    <r>
      <rPr>
        <b/>
        <sz val="10"/>
        <color theme="1"/>
        <rFont val="Arial"/>
        <family val="2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</si>
</sst>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8"/>
      <name val="Arial"/>
      <family val="2"/>
    </font>
    <font>
      <b/>
      <sz val="20"/>
      <color rgb="FFC00000"/>
      <name val="Arial"/>
      <family val="2"/>
    </font>
    <font>
      <b/>
      <sz val="10"/>
      <color rgb="FFC00000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sz val="8"/>
      <color theme="0"/>
      <name val="Arial"/>
      <family val="2"/>
    </font>
    <font>
      <b/>
      <sz val="14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8"/>
      <color theme="1"/>
      <name val="Arial Black"/>
      <family val="2"/>
    </font>
    <font>
      <sz val="9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/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8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top" wrapText="1"/>
    </xf>
    <xf numFmtId="0" fontId="8" fillId="6" borderId="18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/>
    </xf>
    <xf numFmtId="164" fontId="17" fillId="3" borderId="24" xfId="0" applyNumberFormat="1" applyFont="1" applyFill="1" applyBorder="1" applyAlignment="1">
      <alignment horizontal="center" vertical="center"/>
    </xf>
    <xf numFmtId="164" fontId="17" fillId="5" borderId="27" xfId="0" applyNumberFormat="1" applyFont="1" applyFill="1" applyBorder="1" applyAlignment="1">
      <alignment horizontal="center" vertical="center"/>
    </xf>
    <xf numFmtId="164" fontId="17" fillId="5" borderId="28" xfId="0" applyNumberFormat="1" applyFont="1" applyFill="1" applyBorder="1" applyAlignment="1">
      <alignment horizontal="center" vertical="center"/>
    </xf>
    <xf numFmtId="164" fontId="17" fillId="5" borderId="34" xfId="0" applyNumberFormat="1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164" fontId="18" fillId="3" borderId="23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/>
    </xf>
    <xf numFmtId="164" fontId="18" fillId="3" borderId="29" xfId="0" applyNumberFormat="1" applyFont="1" applyFill="1" applyBorder="1" applyAlignment="1">
      <alignment horizontal="center" vertical="center"/>
    </xf>
    <xf numFmtId="164" fontId="18" fillId="5" borderId="25" xfId="0" applyNumberFormat="1" applyFont="1" applyFill="1" applyBorder="1" applyAlignment="1">
      <alignment horizontal="center" vertical="center"/>
    </xf>
    <xf numFmtId="164" fontId="18" fillId="5" borderId="26" xfId="0" applyNumberFormat="1" applyFont="1" applyFill="1" applyBorder="1" applyAlignment="1">
      <alignment horizontal="center" vertical="center"/>
    </xf>
    <xf numFmtId="164" fontId="18" fillId="5" borderId="33" xfId="0" applyNumberFormat="1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/>
    </xf>
    <xf numFmtId="164" fontId="17" fillId="3" borderId="3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7434-FD77-4E32-AC12-2579AA0738C6}">
  <dimension ref="B1:Q17"/>
  <sheetViews>
    <sheetView showGridLines="0" showZeros="0" tabSelected="1" zoomScale="130" zoomScaleNormal="130" workbookViewId="0">
      <selection activeCell="P4" sqref="P4"/>
    </sheetView>
  </sheetViews>
  <sheetFormatPr baseColWidth="10" defaultRowHeight="13.8" x14ac:dyDescent="0.45"/>
  <cols>
    <col min="1" max="1" width="1.140625" customWidth="1"/>
    <col min="2" max="2" width="12.5703125" style="1" customWidth="1"/>
    <col min="3" max="4" width="6.09375" style="2" customWidth="1"/>
    <col min="5" max="5" width="6.6171875" style="2" customWidth="1"/>
    <col min="6" max="10" width="6.09375" style="2" customWidth="1"/>
    <col min="11" max="12" width="7.140625" style="2" customWidth="1"/>
    <col min="13" max="14" width="6.09375" style="2" customWidth="1"/>
    <col min="15" max="15" width="6.80859375" style="13" customWidth="1"/>
    <col min="16" max="16" width="10.6640625" style="4"/>
  </cols>
  <sheetData>
    <row r="1" spans="2:17" ht="7.9" customHeight="1" x14ac:dyDescent="0.45"/>
    <row r="2" spans="2:17" ht="48" customHeight="1" x14ac:dyDescent="0.45">
      <c r="B2" s="35" t="s">
        <v>23</v>
      </c>
      <c r="C2" s="40" t="s">
        <v>24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2:17" ht="59.5" customHeight="1" x14ac:dyDescent="0.45">
      <c r="B3" s="36"/>
      <c r="C3" s="6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25</v>
      </c>
      <c r="I3" s="8" t="s">
        <v>19</v>
      </c>
      <c r="J3" s="28" t="s">
        <v>20</v>
      </c>
      <c r="K3" s="30" t="s">
        <v>15</v>
      </c>
      <c r="L3" s="8" t="s">
        <v>16</v>
      </c>
      <c r="M3" s="8" t="s">
        <v>17</v>
      </c>
      <c r="N3" s="9" t="s">
        <v>18</v>
      </c>
    </row>
    <row r="4" spans="2:17" ht="37.200000000000003" customHeight="1" thickBot="1" x14ac:dyDescent="0.5">
      <c r="B4" s="14" t="s">
        <v>22</v>
      </c>
      <c r="C4" s="31"/>
      <c r="D4" s="32"/>
      <c r="E4" s="32"/>
      <c r="F4" s="32"/>
      <c r="G4" s="32"/>
      <c r="H4" s="32"/>
      <c r="I4" s="26"/>
      <c r="J4" s="29"/>
      <c r="K4" s="25"/>
      <c r="L4" s="26"/>
      <c r="M4" s="26"/>
      <c r="N4" s="27"/>
      <c r="Q4" s="3"/>
    </row>
    <row r="5" spans="2:17" ht="27.6" customHeight="1" x14ac:dyDescent="0.45">
      <c r="B5" s="37" t="s">
        <v>8</v>
      </c>
      <c r="C5" s="59" t="s">
        <v>7</v>
      </c>
      <c r="D5" s="43"/>
      <c r="E5" s="43"/>
      <c r="F5" s="50" t="s">
        <v>1</v>
      </c>
      <c r="G5" s="51"/>
      <c r="H5" s="52"/>
      <c r="I5" s="43" t="s">
        <v>21</v>
      </c>
      <c r="J5" s="43"/>
      <c r="K5" s="44"/>
      <c r="L5" s="43" t="s">
        <v>0</v>
      </c>
      <c r="M5" s="43"/>
      <c r="N5" s="44"/>
      <c r="Q5" s="3"/>
    </row>
    <row r="6" spans="2:17" ht="35.700000000000003" customHeight="1" x14ac:dyDescent="0.45">
      <c r="B6" s="38"/>
      <c r="C6" s="60">
        <v>2023</v>
      </c>
      <c r="D6" s="61"/>
      <c r="E6" s="61"/>
      <c r="F6" s="53">
        <f>SUM(IF(C12&gt;0,$C$12),($D$12:$F$12),IF(C11&gt;0,C11),"0")</f>
        <v>0</v>
      </c>
      <c r="G6" s="54"/>
      <c r="H6" s="55"/>
      <c r="I6" s="45">
        <f>F6*6</f>
        <v>0</v>
      </c>
      <c r="J6" s="45"/>
      <c r="K6" s="46"/>
      <c r="L6" s="65">
        <f>F6*12</f>
        <v>0</v>
      </c>
      <c r="M6" s="45"/>
      <c r="N6" s="46"/>
      <c r="Q6" s="3"/>
    </row>
    <row r="7" spans="2:17" ht="35.700000000000003" customHeight="1" thickBot="1" x14ac:dyDescent="0.5">
      <c r="B7" s="39"/>
      <c r="C7" s="62">
        <v>2024</v>
      </c>
      <c r="D7" s="63"/>
      <c r="E7" s="63"/>
      <c r="F7" s="56">
        <f>SUM(IF(C14&gt;0,$C$14),($D$14:$F$14),IF(C13&gt;0,C13),"0")</f>
        <v>0</v>
      </c>
      <c r="G7" s="57"/>
      <c r="H7" s="58"/>
      <c r="I7" s="49">
        <f>F7*6</f>
        <v>0</v>
      </c>
      <c r="J7" s="47"/>
      <c r="K7" s="48"/>
      <c r="L7" s="64">
        <f>F7*12</f>
        <v>0</v>
      </c>
      <c r="M7" s="47"/>
      <c r="N7" s="48"/>
      <c r="O7" s="5"/>
      <c r="Q7" s="3"/>
    </row>
    <row r="8" spans="2:17" s="17" customFormat="1" ht="10.199999999999999" customHeight="1" x14ac:dyDescent="0.45">
      <c r="B8" s="15"/>
      <c r="C8" s="33" t="s">
        <v>2</v>
      </c>
      <c r="D8" s="34" t="s">
        <v>3</v>
      </c>
      <c r="E8" s="34" t="s">
        <v>4</v>
      </c>
      <c r="F8" s="34" t="s">
        <v>9</v>
      </c>
      <c r="G8" s="34"/>
      <c r="H8" s="34"/>
      <c r="I8" s="34"/>
      <c r="J8" s="34"/>
      <c r="K8" s="16"/>
      <c r="L8" s="16">
        <v>2021</v>
      </c>
      <c r="M8" s="16">
        <v>2022</v>
      </c>
      <c r="N8" s="16">
        <v>2023</v>
      </c>
    </row>
    <row r="9" spans="2:17" s="17" customFormat="1" ht="10.199999999999999" customHeight="1" x14ac:dyDescent="0.45">
      <c r="B9" s="15"/>
      <c r="C9" s="18">
        <f>SUM(IF(OR(I4="x",J4="x",K4="x",L4="x",M4="x",N4="x"),0,IF(OR(C4="x",D4="x",E4="x",F4="x",G4="x",H4="x"),L9,"0")))</f>
        <v>0</v>
      </c>
      <c r="D9" s="19"/>
      <c r="E9" s="19"/>
      <c r="F9" s="19"/>
      <c r="G9" s="19"/>
      <c r="H9" s="19"/>
      <c r="I9" s="19"/>
      <c r="J9" s="19"/>
      <c r="K9" s="16" t="s">
        <v>2</v>
      </c>
      <c r="L9" s="20">
        <v>7.5</v>
      </c>
      <c r="M9" s="20">
        <v>8.5</v>
      </c>
      <c r="N9" s="20">
        <v>9.5</v>
      </c>
    </row>
    <row r="10" spans="2:17" s="21" customFormat="1" ht="10.199999999999999" customHeight="1" x14ac:dyDescent="0.35">
      <c r="B10" s="15"/>
      <c r="C10" s="18">
        <f>SUM(IF(D10+E10+F10=0,0,IF(AND(D10+E10=0,F10&gt;0),L9,IF(AND(D10+E10&gt;0,F10=0),L9,IF(AND(D10+E10&gt;0,F10&gt;0),L9,"0")))))</f>
        <v>0</v>
      </c>
      <c r="D10" s="18">
        <f>SUM(IF(AND($K$4="x",$L$4="x",$N$4="x"),0,
IF(AND($K$4="x",$L$4="x"),0,
IF(AND($L$4="x",$M$4="x",$N$4="x"),0,
IF(AND($K$4="x",$N$4="x"),0,
IF(AND($M$4="X",$N$4="x"),0,
IF(AND($L$4="X",$N$4="x"),0,
IF($I$4="x",L10,"0"))))))))</f>
        <v>0</v>
      </c>
      <c r="E10" s="18">
        <f>SUM(IF(AND($K$4="x",$L$4="x",$N$4="x"),0,
IF(AND($K$4="x",$L$4="x"),0,
IF(AND($L$4="x",$M$4="x",$N$4="x"),0,
IF(AND($K$4="x",$N$4="x"),0,
IF(AND($M$4="X",$N$4="x"),0,
IF(AND($L$4="X",$N$4="x"),0,
IF($J$4="x",L11,"0"))))))))</f>
        <v>0</v>
      </c>
      <c r="F10" s="18">
        <f>SUM(IF(AND($K$4="x",$L$4=0,$M$4=0,$N$4=0),L12),
IF(AND($K$4=0,$L$4=0,$M$4="x",$N$4=0),L12),
IF(AND($K$4="x",$L$4=0,$M$4="x",$N$4=0),L13),
IF(AND($K$4=0,$L$4=0,$M$4=0,$N$4="x"),L13),
IF(AND($K$4="x",$L$4="x",$M$4="x",$N$4=0),0),
IF(AND($K$4="x",$L$4="x",$M$4="x",$N$4="x"),0),
IF(AND($K$4=0,$L$4="x",$M$4=0,$N$4="x"),0),
IF(AND($K$4=0,$L$4="x",$M$4=0,$N$4=0),L13),"0")</f>
        <v>0</v>
      </c>
      <c r="G10" s="18"/>
      <c r="H10" s="18"/>
      <c r="I10" s="18"/>
      <c r="J10" s="18"/>
      <c r="K10" s="16" t="s">
        <v>3</v>
      </c>
      <c r="L10" s="20">
        <v>2</v>
      </c>
      <c r="M10" s="20">
        <v>3</v>
      </c>
      <c r="N10" s="20">
        <v>4</v>
      </c>
    </row>
    <row r="11" spans="2:17" s="21" customFormat="1" ht="10.199999999999999" customHeight="1" x14ac:dyDescent="0.35">
      <c r="B11" s="15"/>
      <c r="C11" s="18">
        <f>SUM(IF(OR(I4="x",J4="x",K4="x",L4="x",M4="x",N4="x"),0,IF(OR(C4="x",D4="x",E4="x",F4="x",G4="x",H4="x"),M9,"0")))</f>
        <v>0</v>
      </c>
      <c r="D11" s="19"/>
      <c r="E11" s="19"/>
      <c r="F11" s="19"/>
      <c r="G11" s="19"/>
      <c r="H11" s="19"/>
      <c r="I11" s="19"/>
      <c r="J11" s="19"/>
      <c r="K11" s="16" t="s">
        <v>4</v>
      </c>
      <c r="L11" s="20">
        <v>3</v>
      </c>
      <c r="M11" s="20">
        <v>5</v>
      </c>
      <c r="N11" s="20">
        <v>7</v>
      </c>
    </row>
    <row r="12" spans="2:17" s="21" customFormat="1" ht="10.199999999999999" customHeight="1" x14ac:dyDescent="0.35">
      <c r="B12" s="15"/>
      <c r="C12" s="18">
        <f>SUM(IF(F12+E12+D12=0,0,IF(AND(D12+E12=0,F12&gt;0),M9,IF(AND(D12+E12&gt;0,F12=0),M9,IF(AND(D12+E12&gt;0,F12&gt;0),M9,"0")))))</f>
        <v>0</v>
      </c>
      <c r="D12" s="18">
        <f>SUM(IF(AND($K$4="x",$L$4="x",$N$4="x"),0,
IF(AND($K$4="x",$L$4="x"),0,
IF(AND($L$4="x",$M$4="x",$N$4="x"),0,
IF(AND($K$4="x",$N$4="x"),0,
IF(AND($M$4="X",$N$4="x"),0,
IF(AND($L$4="X",$N$4="x"),0,
IF($I$4="x",M10,"0"))))))))</f>
        <v>0</v>
      </c>
      <c r="E12" s="18">
        <f>SUM(IF(AND($K$4="x",$L$4="x",$N$4="x"),0,
IF(AND($K$4="x",$L$4="x"),0,
IF(AND($L$4="x",$M$4="x",$N$4="x"),0,
IF(AND($K$4="x",$N$4="x"),0,
IF(AND($M$4="X",$N$4="x"),0,
IF(AND($L$4="X",$N$4="x"),0,
IF($J$4="x",M11,"0"))))))))</f>
        <v>0</v>
      </c>
      <c r="F12" s="18">
        <f>SUM(IF(AND($K$4="x",$L$4=0,$M$4=0,$N$4=0),M12),
IF(AND($K$4=0,$L$4=0,$M$4="x",$N$4=0),M12),
IF(AND($K$4="x",$L$4=0,$M$4="x",$N$4=0),M13),
IF(AND($K$4=0,$L$4=0,$M$4=0,$N$4="x"),M13),
IF(AND($K$4="x",$L$4="x",$M$4="x",$N$4=0),0),
IF(AND($K$4="x",$L$4="x",$M$4="x",$N$4="x"),0),
IF(AND($K$4=0,$L$4="x",$M$4=0,$N$4="x"),0),
IF(AND($K$4=0,$L$4="x",$M$4=0,$N$4=0),M13),"0")</f>
        <v>0</v>
      </c>
      <c r="G12" s="18"/>
      <c r="H12" s="18"/>
      <c r="I12" s="18"/>
      <c r="J12" s="18"/>
      <c r="K12" s="16" t="s">
        <v>5</v>
      </c>
      <c r="L12" s="20">
        <v>6</v>
      </c>
      <c r="M12" s="20">
        <v>8</v>
      </c>
      <c r="N12" s="20">
        <v>10</v>
      </c>
    </row>
    <row r="13" spans="2:17" s="21" customFormat="1" ht="10.199999999999999" customHeight="1" x14ac:dyDescent="0.35">
      <c r="B13" s="15"/>
      <c r="C13" s="18">
        <f>SUM(IF(OR(I4="x",J4="x",K4="x",L4="x",M4="x",N4="x"),0,IF(OR(C4="x",D4="x",E4="x",F4="x",G4="x",H4="x"),N9,"0")))</f>
        <v>0</v>
      </c>
      <c r="D13" s="19"/>
      <c r="E13" s="19"/>
      <c r="F13" s="19"/>
      <c r="G13" s="19"/>
      <c r="H13" s="19"/>
      <c r="I13" s="19"/>
      <c r="J13" s="19"/>
      <c r="K13" s="16" t="s">
        <v>6</v>
      </c>
      <c r="L13" s="20">
        <v>10</v>
      </c>
      <c r="M13" s="20">
        <v>12</v>
      </c>
      <c r="N13" s="20">
        <v>14</v>
      </c>
    </row>
    <row r="14" spans="2:17" s="24" customFormat="1" ht="10.199999999999999" customHeight="1" x14ac:dyDescent="0.35">
      <c r="B14" s="22"/>
      <c r="C14" s="18">
        <f>SUM(IF(F14+E14+D14=0,0,IF(AND(D14+E14=0,F14&gt;0),N9,IF(AND(D14+E14&gt;0,F14=0),N9,IF(AND(D14+E14&gt;0,F14&gt;0),N9,"0")))))</f>
        <v>0</v>
      </c>
      <c r="D14" s="18">
        <f>SUM(IF(AND($K$4="x",$L$4="x",$N$4="x"),0,
IF(AND($K$4="x",$L$4="x"),0,
IF(AND($L$4="x",$M$4="x",$N$4="x"),0,
IF(AND($K$4="x",$N$4="x"),0,
IF(AND($M$4="X",$N$4="x"),0,
IF(AND($L$4="X",$N$4="x"),0,
IF($I$4="x",N10,"0"))))))))</f>
        <v>0</v>
      </c>
      <c r="E14" s="18">
        <f>SUM(IF(AND($K$4="x",$L$4="x",$N$4="x"),0,
IF(AND($K$4="x",$L$4="x"),0,
IF(AND($L$4="x",$M$4="x",$N$4="x"),0,
IF(AND($K$4="x",$N$4="x"),0,
IF(AND($M$4="X",$N$4="x"),0,
IF(AND($L$4="X",$N$4="x"),0,
IF($J$4="x",N11,"0"))))))))</f>
        <v>0</v>
      </c>
      <c r="F14" s="18">
        <f>SUM(IF(AND($K$4="x",$L$4=0,$M$4=0,$N$4=0),N12),
IF(AND($K$4=0,$L$4=0,$M$4="x",$N$4=0),N12),
IF(AND($K$4="x",$L$4=0,$M$4="x",$N$4=0),N13),
IF(AND($K$4=0,$L$4=0,$M$4=0,$N$4="x"),N13),
IF(AND($K$4="x",$L$4="x",$M$4="x",$N$4=0),0),
IF(AND($K$4="x",$L$4="x",$M$4="x",$N$4="x"),0),
IF(AND($K$4=0,$L$4="x",$M$4=0,$N$4="x"),0),
IF(AND($K$4=0,$L$4="x",$M$4=0,$N$4=0),N13),"0")</f>
        <v>0</v>
      </c>
      <c r="G14" s="18"/>
      <c r="H14" s="18"/>
      <c r="I14" s="18"/>
      <c r="J14" s="18"/>
      <c r="K14" s="23"/>
      <c r="L14" s="23"/>
      <c r="M14" s="23"/>
      <c r="N14" s="23"/>
      <c r="O14" s="23"/>
      <c r="P14" s="23"/>
    </row>
    <row r="15" spans="2:17" s="4" customFormat="1" x14ac:dyDescent="0.45">
      <c r="B15" s="11"/>
      <c r="C15" s="10"/>
      <c r="D15" s="10"/>
      <c r="E15" s="10"/>
      <c r="F15" s="10"/>
      <c r="G15" s="10"/>
      <c r="H15" s="10"/>
      <c r="I15" s="10"/>
      <c r="J15" s="12"/>
      <c r="K15" s="12"/>
      <c r="L15" s="12"/>
      <c r="M15" s="12"/>
      <c r="N15" s="12"/>
      <c r="O15" s="13"/>
    </row>
    <row r="16" spans="2:17" s="4" customFormat="1" x14ac:dyDescent="0.4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ht="0.4" customHeight="1" x14ac:dyDescent="0.45"/>
  </sheetData>
  <sheetProtection algorithmName="SHA-512" hashValue="Rq6ha2EdAN2tTNESr/VddZaxvZDuaEXQLxNs8NrUutJ00fU3VEGaHU9ArZok6hnPgIWvqB0th4MfbsAi1JgvTQ==" saltValue="kfB/ewDYLTjnsgRI9DAk2Q==" spinCount="100000" sheet="1" objects="1" scenarios="1"/>
  <mergeCells count="15">
    <mergeCell ref="C6:E6"/>
    <mergeCell ref="C7:E7"/>
    <mergeCell ref="B2:B3"/>
    <mergeCell ref="B5:B7"/>
    <mergeCell ref="C2:N2"/>
    <mergeCell ref="L5:N5"/>
    <mergeCell ref="L6:N6"/>
    <mergeCell ref="L7:N7"/>
    <mergeCell ref="I5:K5"/>
    <mergeCell ref="I6:K6"/>
    <mergeCell ref="I7:K7"/>
    <mergeCell ref="F5:H5"/>
    <mergeCell ref="F6:H6"/>
    <mergeCell ref="F7:H7"/>
    <mergeCell ref="C5:E5"/>
  </mergeCells>
  <dataValidations xWindow="1513" yWindow="1136" count="4">
    <dataValidation allowBlank="1" showInputMessage="1" showErrorMessage="1" promptTitle="Aqua-Jogg (1x)" prompt="Im Wasser ist dazu max. _x000a_Wasser (1x) buchbar." sqref="K4" xr:uid="{C250580A-3D92-41F9-8303-8E32FC8B875E}"/>
    <dataValidation allowBlank="1" showInputMessage="1" showErrorMessage="1" promptTitle="Aqua-Jogg (2x)" prompt="Im Wasser ist dazu kein weiteres Angebot buchbar." sqref="L4" xr:uid="{EE8EFAFF-0899-4A97-9299-08818C1CA8E7}"/>
    <dataValidation allowBlank="1" showInputMessage="1" showErrorMessage="1" promptTitle="Wasser (2x)" prompt="Im Wasser ist dazu kein _x000a_weiteres Angebot buchbar." sqref="N4" xr:uid="{B7C6C0AE-8351-4BB6-A145-64A7E37F2005}"/>
    <dataValidation allowBlank="1" showInputMessage="1" showErrorMessage="1" promptTitle="Wasser (1x)" prompt="Im Wasser ist dazu _x000a_max._x000a_nur Aqua-Jogg (1x) buchbar." sqref="M4" xr:uid="{FB3184BC-E7F0-4734-B7B6-21D453B9243F}"/>
  </dataValidations>
  <printOptions horizontalCentered="1" verticalCentered="1"/>
  <pageMargins left="0.43307086614173229" right="0.31496062992125984" top="0.7086614173228347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Beitragsstruktur</vt:lpstr>
      <vt:lpstr>Beitragsstruktur!Druckbereich</vt:lpstr>
      <vt:lpstr>Beitragsstruktur!Print_Area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HHS</dc:creator>
  <cp:lastModifiedBy>HHS</cp:lastModifiedBy>
  <cp:lastPrinted>2021-12-19T10:47:02Z</cp:lastPrinted>
  <dcterms:created xsi:type="dcterms:W3CDTF">2021-12-06T12:21:08Z</dcterms:created>
  <dcterms:modified xsi:type="dcterms:W3CDTF">2022-12-22T19:51:45Z</dcterms:modified>
</cp:coreProperties>
</file>